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21._강원도_관광공사사업\●2021년 2월 20일_소노 SNS기자단 1박2일 팸투어(16명)_경제진흥원\"/>
    </mc:Choice>
  </mc:AlternateContent>
  <xr:revisionPtr revIDLastSave="0" documentId="13_ncr:1_{7EBABBB7-8481-40E8-AE55-30A3C1576CF6}" xr6:coauthVersionLast="46" xr6:coauthVersionMax="46" xr10:uidLastSave="{00000000-0000-0000-0000-000000000000}"/>
  <bookViews>
    <workbookView xWindow="28680" yWindow="1515" windowWidth="29040" windowHeight="15840" firstSheet="1" activeTab="1" xr2:uid="{00000000-000D-0000-FFFF-FFFF00000000}"/>
  </bookViews>
  <sheets>
    <sheet name="비발디 1박2일 주한외국인 SNS 기자단 팸투어(일정)" sheetId="1" r:id="rId1"/>
    <sheet name="비발디 1박2일 주한외국인 SNS 기자단 팸투어(비용)" sheetId="2" r:id="rId2"/>
  </sheets>
  <definedNames>
    <definedName name="_xlnm.Print_Area" localSheetId="1">'비발디 1박2일 주한외국인 SNS 기자단 팸투어(비용)'!$B$2:$F$21</definedName>
    <definedName name="_xlnm.Print_Area" localSheetId="0">'비발디 1박2일 주한외국인 SNS 기자단 팸투어(일정)'!$A$1:$R$36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O15" i="2"/>
  <c r="O14" i="2"/>
  <c r="O13" i="2"/>
  <c r="O12" i="2"/>
  <c r="O11" i="2"/>
  <c r="O10" i="2"/>
  <c r="N10" i="2"/>
  <c r="O9" i="2"/>
  <c r="O8" i="2"/>
  <c r="O7" i="2"/>
  <c r="O6" i="2"/>
  <c r="O5" i="2"/>
  <c r="F12" i="2"/>
  <c r="F13" i="2"/>
  <c r="F14" i="2"/>
  <c r="F11" i="2"/>
  <c r="F15" i="2"/>
  <c r="E10" i="2"/>
  <c r="F10" i="2" s="1"/>
  <c r="O17" i="2" l="1"/>
  <c r="F9" i="2"/>
  <c r="F8" i="2"/>
  <c r="F6" i="2"/>
  <c r="F5" i="2"/>
  <c r="F7" i="2" l="1"/>
  <c r="F16" i="2"/>
  <c r="F17" i="2" l="1"/>
</calcChain>
</file>

<file path=xl/sharedStrings.xml><?xml version="1.0" encoding="utf-8"?>
<sst xmlns="http://schemas.openxmlformats.org/spreadsheetml/2006/main" count="91" uniqueCount="72">
  <si>
    <t>Date</t>
    <phoneticPr fontId="2" type="noConversion"/>
  </si>
  <si>
    <t>Place</t>
  </si>
  <si>
    <t>Time</t>
  </si>
  <si>
    <t>Itinerary</t>
  </si>
  <si>
    <t>Meals</t>
  </si>
  <si>
    <t>1 Day</t>
  </si>
  <si>
    <t>서울</t>
    <phoneticPr fontId="2" type="noConversion"/>
  </si>
  <si>
    <t>평창</t>
    <phoneticPr fontId="2" type="noConversion"/>
  </si>
  <si>
    <t>Hotel Info.</t>
  </si>
  <si>
    <t>2 Day</t>
  </si>
  <si>
    <t>조 : 호텔식</t>
  </si>
  <si>
    <t>가격</t>
    <phoneticPr fontId="2" type="noConversion"/>
  </si>
  <si>
    <t>▶날짜</t>
    <phoneticPr fontId="2" type="noConversion"/>
  </si>
  <si>
    <t>▶인원</t>
    <phoneticPr fontId="2" type="noConversion"/>
  </si>
  <si>
    <t>▶가격</t>
    <phoneticPr fontId="2" type="noConversion"/>
  </si>
  <si>
    <t>홍대역 8번출구 미팅</t>
    <phoneticPr fontId="2" type="noConversion"/>
  </si>
  <si>
    <t>11:00 ~ 12:00</t>
    <phoneticPr fontId="2" type="noConversion"/>
  </si>
  <si>
    <t>▶호텔</t>
    <phoneticPr fontId="2" type="noConversion"/>
  </si>
  <si>
    <t>호텔 체크아웃 후 로비에서 가이드 미팅</t>
    <phoneticPr fontId="2" type="noConversion"/>
  </si>
  <si>
    <t>구분</t>
    <phoneticPr fontId="2" type="noConversion"/>
  </si>
  <si>
    <t>인원/대</t>
    <phoneticPr fontId="2" type="noConversion"/>
  </si>
  <si>
    <t>단가</t>
    <phoneticPr fontId="2" type="noConversion"/>
  </si>
  <si>
    <t>손님 결재</t>
    <phoneticPr fontId="2" type="noConversion"/>
  </si>
  <si>
    <t>소계</t>
    <phoneticPr fontId="2" type="noConversion"/>
  </si>
  <si>
    <t>가이드비</t>
    <phoneticPr fontId="2" type="noConversion"/>
  </si>
  <si>
    <t>스키복</t>
    <phoneticPr fontId="2" type="noConversion"/>
  </si>
  <si>
    <t>스키장비</t>
    <phoneticPr fontId="2" type="noConversion"/>
  </si>
  <si>
    <t>동대문역 두산타워 미팅</t>
    <phoneticPr fontId="2" type="noConversion"/>
  </si>
  <si>
    <t>스키복렌탈</t>
    <phoneticPr fontId="2" type="noConversion"/>
  </si>
  <si>
    <t>강원도청 지원금</t>
    <phoneticPr fontId="2" type="noConversion"/>
  </si>
  <si>
    <t>45인승버스비(기사일비 포함/ 부가세,도로비불포함)</t>
    <phoneticPr fontId="2" type="noConversion"/>
  </si>
  <si>
    <t>손님20명</t>
    <phoneticPr fontId="2" type="noConversion"/>
  </si>
  <si>
    <t>스노위랜드</t>
    <phoneticPr fontId="2" type="noConversion"/>
  </si>
  <si>
    <t>객실비용(트윈*10객실)</t>
    <phoneticPr fontId="2" type="noConversion"/>
  </si>
  <si>
    <t>회사수익</t>
    <phoneticPr fontId="2" type="noConversion"/>
  </si>
  <si>
    <t>치킨&amp;맥주</t>
    <phoneticPr fontId="2" type="noConversion"/>
  </si>
  <si>
    <t>2일차 호텔조식</t>
    <phoneticPr fontId="2" type="noConversion"/>
  </si>
  <si>
    <t>&lt;소노 비발디파크 1박2일 주한외국인 SNS 기자단 팸투어&gt;</t>
    <phoneticPr fontId="2" type="noConversion"/>
  </si>
  <si>
    <t>20명(45인승 버스)</t>
    <phoneticPr fontId="2" type="noConversion"/>
  </si>
  <si>
    <t>95,000원(1인당)</t>
    <phoneticPr fontId="2" type="noConversion"/>
  </si>
  <si>
    <t>비발디파크 패밀리룸 (2인1객실)</t>
    <phoneticPr fontId="2" type="noConversion"/>
  </si>
  <si>
    <t>*객실 1인 사용 요청하는 경우 추가비용 10만원</t>
    <phoneticPr fontId="2" type="noConversion"/>
  </si>
  <si>
    <t>중 : 자유식</t>
    <phoneticPr fontId="2" type="noConversion"/>
  </si>
  <si>
    <t>석 : 치킨&amp;맥주</t>
    <phoneticPr fontId="2" type="noConversion"/>
  </si>
  <si>
    <t>춘천중앙시장(*시장내 자유점심)</t>
    <phoneticPr fontId="2" type="noConversion"/>
  </si>
  <si>
    <t>14:00 ~ 19:00</t>
    <phoneticPr fontId="2" type="noConversion"/>
  </si>
  <si>
    <t>12:50 ~ 13:30</t>
    <phoneticPr fontId="2" type="noConversion"/>
  </si>
  <si>
    <t>19:00 ~ 20:00</t>
    <phoneticPr fontId="2" type="noConversion"/>
  </si>
  <si>
    <r>
      <t>숙소 체크인 후 자유시간</t>
    </r>
    <r>
      <rPr>
        <b/>
        <sz val="14"/>
        <color theme="1"/>
        <rFont val="맑은 고딕"/>
        <family val="3"/>
        <charset val="129"/>
        <scheme val="minor"/>
      </rPr>
      <t>*석식(객실 내 치킨&amp;맥주 딜리버리)</t>
    </r>
    <phoneticPr fontId="2" type="noConversion"/>
  </si>
  <si>
    <t>춘천</t>
    <phoneticPr fontId="2" type="noConversion"/>
  </si>
  <si>
    <t>홍천</t>
    <phoneticPr fontId="2" type="noConversion"/>
  </si>
  <si>
    <t>스키기초강습(1시간~1시간30분)</t>
    <phoneticPr fontId="2" type="noConversion"/>
  </si>
  <si>
    <t>중 : 불포함</t>
    <phoneticPr fontId="2" type="noConversion"/>
  </si>
  <si>
    <t>16:30 ~ 17:30</t>
    <phoneticPr fontId="2" type="noConversion"/>
  </si>
  <si>
    <t>스키장비 및 스키복 반납</t>
    <phoneticPr fontId="2" type="noConversion"/>
  </si>
  <si>
    <t>서울</t>
    <phoneticPr fontId="2" type="noConversion"/>
  </si>
  <si>
    <t>홍대역 하차</t>
    <phoneticPr fontId="2" type="noConversion"/>
  </si>
  <si>
    <t>동대문 역사문화공원역 하차</t>
    <phoneticPr fontId="2" type="noConversion"/>
  </si>
  <si>
    <t>스노위랜드(종일권)</t>
    <phoneticPr fontId="2" type="noConversion"/>
  </si>
  <si>
    <t>스키장비 렌탈 및 착용(장비+리프트 종일권)</t>
    <phoneticPr fontId="2" type="noConversion"/>
  </si>
  <si>
    <r>
      <t>자유스키</t>
    </r>
    <r>
      <rPr>
        <b/>
        <sz val="14"/>
        <color theme="1"/>
        <rFont val="맑은 고딕"/>
        <family val="3"/>
        <charset val="129"/>
        <scheme val="minor"/>
      </rPr>
      <t>(*자유점심)</t>
    </r>
    <phoneticPr fontId="2" type="noConversion"/>
  </si>
  <si>
    <t>09:00 ~ 09:00</t>
    <phoneticPr fontId="2" type="noConversion"/>
  </si>
  <si>
    <t>07:00 ~ 08:30</t>
    <phoneticPr fontId="2" type="noConversion"/>
  </si>
  <si>
    <t>(조식)호텔 뷔폐 및 개인정비</t>
    <phoneticPr fontId="2" type="noConversion"/>
  </si>
  <si>
    <t>09:30 ~ 10:10</t>
    <phoneticPr fontId="2" type="noConversion"/>
  </si>
  <si>
    <t>10:10 ~ 11:40</t>
    <phoneticPr fontId="2" type="noConversion"/>
  </si>
  <si>
    <t>11:40 ~ 16:30</t>
    <phoneticPr fontId="2" type="noConversion"/>
  </si>
  <si>
    <t>08:50 ~ 09:00</t>
    <phoneticPr fontId="2" type="noConversion"/>
  </si>
  <si>
    <t>09:30 ~ 09:40</t>
    <phoneticPr fontId="2" type="noConversion"/>
  </si>
  <si>
    <t>소노 비발디파크 리조트 패밀리룸 ★★★★/ 1588-0009</t>
    <phoneticPr fontId="2" type="noConversion"/>
  </si>
  <si>
    <t>손님18명</t>
    <phoneticPr fontId="2" type="noConversion"/>
  </si>
  <si>
    <r>
      <t xml:space="preserve">&lt;소노비발디파크 1박2일 주한외국인 SNS 기자단 팸투어 비용&gt; </t>
    </r>
    <r>
      <rPr>
        <b/>
        <sz val="9"/>
        <color rgb="FFFF0000"/>
        <rFont val="맑은 고딕"/>
        <family val="3"/>
        <charset val="129"/>
        <scheme val="minor"/>
      </rPr>
      <t>21년 2월  20일(토)~21일(일)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</si>
</sst>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8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  <border>
      <left/>
      <right/>
      <top style="medium">
        <color rgb="FF999999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41" fontId="4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1" fontId="4" fillId="4" borderId="0" xfId="1" applyFont="1" applyFill="1">
      <alignment vertical="center"/>
    </xf>
    <xf numFmtId="0" fontId="5" fillId="0" borderId="8" xfId="0" applyFont="1" applyBorder="1" applyAlignment="1">
      <alignment horizontal="center" vertical="center" wrapText="1"/>
    </xf>
    <xf numFmtId="41" fontId="4" fillId="0" borderId="0" xfId="1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>
      <alignment vertical="center"/>
    </xf>
    <xf numFmtId="41" fontId="7" fillId="6" borderId="0" xfId="0" applyNumberFormat="1" applyFont="1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Normal="100" workbookViewId="0">
      <selection activeCell="F24" sqref="F24:K24"/>
    </sheetView>
  </sheetViews>
  <sheetFormatPr defaultRowHeight="16.5" x14ac:dyDescent="0.3"/>
  <cols>
    <col min="1" max="1" width="9.875" bestFit="1" customWidth="1"/>
    <col min="2" max="2" width="8.625" customWidth="1"/>
    <col min="3" max="3" width="4.875" customWidth="1"/>
    <col min="4" max="4" width="16.87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5.875" customWidth="1"/>
    <col min="12" max="12" width="28.5" customWidth="1"/>
    <col min="14" max="14" width="11" bestFit="1" customWidth="1"/>
    <col min="18" max="18" width="13" bestFit="1" customWidth="1"/>
  </cols>
  <sheetData>
    <row r="1" spans="1:12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12" ht="40.5" customHeight="1" x14ac:dyDescent="0.3">
      <c r="A3" s="57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4.9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.95" customHeight="1" x14ac:dyDescent="0.3">
      <c r="A5" s="1" t="s">
        <v>12</v>
      </c>
      <c r="B5" s="63">
        <v>44246</v>
      </c>
      <c r="C5" s="26"/>
      <c r="D5" s="26"/>
      <c r="E5" s="1"/>
      <c r="F5" s="1"/>
      <c r="G5" s="1"/>
      <c r="H5" s="1"/>
      <c r="I5" s="1"/>
      <c r="J5" s="1"/>
      <c r="K5" s="1"/>
      <c r="L5" s="1"/>
    </row>
    <row r="6" spans="1:12" ht="24.95" customHeight="1" x14ac:dyDescent="0.3">
      <c r="A6" s="1" t="s">
        <v>13</v>
      </c>
      <c r="B6" s="26" t="s">
        <v>38</v>
      </c>
      <c r="C6" s="26"/>
      <c r="D6" s="26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3">
      <c r="A7" s="1" t="s">
        <v>14</v>
      </c>
      <c r="B7" s="26" t="s">
        <v>39</v>
      </c>
      <c r="C7" s="26"/>
      <c r="D7" s="26"/>
      <c r="E7" s="1"/>
      <c r="F7" s="1"/>
      <c r="G7" s="1"/>
      <c r="H7" s="1"/>
      <c r="I7" s="1"/>
      <c r="J7" s="1"/>
      <c r="K7" s="1"/>
      <c r="L7" s="1"/>
    </row>
    <row r="8" spans="1:12" ht="24.95" customHeight="1" x14ac:dyDescent="0.3">
      <c r="A8" s="1" t="s">
        <v>17</v>
      </c>
      <c r="B8" s="27" t="s">
        <v>40</v>
      </c>
      <c r="C8" s="27"/>
      <c r="D8" s="27"/>
      <c r="E8" s="28" t="s">
        <v>41</v>
      </c>
      <c r="F8" s="28"/>
      <c r="G8" s="28"/>
      <c r="H8" s="28"/>
      <c r="I8" s="28"/>
      <c r="J8" s="1"/>
      <c r="K8" s="1"/>
      <c r="L8" s="1"/>
    </row>
    <row r="9" spans="1:12" ht="24.9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 thickBot="1" x14ac:dyDescent="0.35">
      <c r="A11" s="2" t="s">
        <v>0</v>
      </c>
      <c r="B11" s="60" t="s">
        <v>1</v>
      </c>
      <c r="C11" s="61"/>
      <c r="D11" s="60" t="s">
        <v>2</v>
      </c>
      <c r="E11" s="61"/>
      <c r="F11" s="60" t="s">
        <v>3</v>
      </c>
      <c r="G11" s="62"/>
      <c r="H11" s="62"/>
      <c r="I11" s="62"/>
      <c r="J11" s="62"/>
      <c r="K11" s="61"/>
      <c r="L11" s="3" t="s">
        <v>4</v>
      </c>
    </row>
    <row r="12" spans="1:12" ht="24.95" customHeight="1" thickBot="1" x14ac:dyDescent="0.35">
      <c r="A12" s="4" t="s">
        <v>5</v>
      </c>
      <c r="B12" s="58" t="s">
        <v>6</v>
      </c>
      <c r="C12" s="59"/>
      <c r="D12" s="31" t="s">
        <v>67</v>
      </c>
      <c r="E12" s="32"/>
      <c r="F12" s="33" t="s">
        <v>15</v>
      </c>
      <c r="G12" s="34"/>
      <c r="H12" s="34"/>
      <c r="I12" s="34"/>
      <c r="J12" s="34"/>
      <c r="K12" s="35"/>
      <c r="L12" s="5"/>
    </row>
    <row r="13" spans="1:12" ht="24.95" customHeight="1" thickBot="1" x14ac:dyDescent="0.35">
      <c r="A13" s="6"/>
      <c r="B13" s="29"/>
      <c r="C13" s="30"/>
      <c r="D13" s="31" t="s">
        <v>68</v>
      </c>
      <c r="E13" s="32"/>
      <c r="F13" s="33" t="s">
        <v>27</v>
      </c>
      <c r="G13" s="34"/>
      <c r="H13" s="34"/>
      <c r="I13" s="34"/>
      <c r="J13" s="34"/>
      <c r="K13" s="35"/>
      <c r="L13" s="5" t="s">
        <v>42</v>
      </c>
    </row>
    <row r="14" spans="1:12" ht="24.95" customHeight="1" thickBot="1" x14ac:dyDescent="0.35">
      <c r="A14" s="7"/>
      <c r="B14" s="29" t="s">
        <v>49</v>
      </c>
      <c r="C14" s="30"/>
      <c r="D14" s="31" t="s">
        <v>16</v>
      </c>
      <c r="E14" s="32"/>
      <c r="F14" s="36" t="s">
        <v>44</v>
      </c>
      <c r="G14" s="37"/>
      <c r="H14" s="37"/>
      <c r="I14" s="37"/>
      <c r="J14" s="37"/>
      <c r="K14" s="38"/>
      <c r="L14" s="5" t="s">
        <v>43</v>
      </c>
    </row>
    <row r="15" spans="1:12" ht="24.95" customHeight="1" thickBot="1" x14ac:dyDescent="0.35">
      <c r="A15" s="7"/>
      <c r="B15" s="29" t="s">
        <v>50</v>
      </c>
      <c r="C15" s="30"/>
      <c r="D15" s="31" t="s">
        <v>46</v>
      </c>
      <c r="E15" s="32"/>
      <c r="F15" s="33" t="s">
        <v>28</v>
      </c>
      <c r="G15" s="34"/>
      <c r="H15" s="34"/>
      <c r="I15" s="34"/>
      <c r="J15" s="34"/>
      <c r="K15" s="35"/>
      <c r="L15" s="5"/>
    </row>
    <row r="16" spans="1:12" ht="24.95" customHeight="1" thickBot="1" x14ac:dyDescent="0.35">
      <c r="A16" s="7"/>
      <c r="B16" s="29"/>
      <c r="C16" s="30"/>
      <c r="D16" s="50" t="s">
        <v>45</v>
      </c>
      <c r="E16" s="32"/>
      <c r="F16" s="36" t="s">
        <v>58</v>
      </c>
      <c r="G16" s="37"/>
      <c r="H16" s="37"/>
      <c r="I16" s="37"/>
      <c r="J16" s="37"/>
      <c r="K16" s="38"/>
      <c r="L16" s="5"/>
    </row>
    <row r="17" spans="1:12" ht="24.95" customHeight="1" thickBot="1" x14ac:dyDescent="0.35">
      <c r="A17" s="7"/>
      <c r="B17" s="29"/>
      <c r="C17" s="30"/>
      <c r="D17" s="50" t="s">
        <v>47</v>
      </c>
      <c r="E17" s="32"/>
      <c r="F17" s="33" t="s">
        <v>48</v>
      </c>
      <c r="G17" s="34"/>
      <c r="H17" s="34"/>
      <c r="I17" s="34"/>
      <c r="J17" s="34"/>
      <c r="K17" s="35"/>
      <c r="L17" s="5"/>
    </row>
    <row r="18" spans="1:12" ht="23.25" customHeight="1" thickBot="1" x14ac:dyDescent="0.35">
      <c r="A18" s="8"/>
      <c r="B18" s="39"/>
      <c r="C18" s="40"/>
      <c r="D18" s="41" t="s">
        <v>8</v>
      </c>
      <c r="E18" s="42"/>
      <c r="F18" s="43" t="s">
        <v>69</v>
      </c>
      <c r="G18" s="44"/>
      <c r="H18" s="44"/>
      <c r="I18" s="44"/>
      <c r="J18" s="44"/>
      <c r="K18" s="45"/>
      <c r="L18" s="9"/>
    </row>
    <row r="19" spans="1:12" ht="24.95" customHeight="1" thickTop="1" thickBot="1" x14ac:dyDescent="0.35">
      <c r="A19" s="4" t="s">
        <v>9</v>
      </c>
      <c r="B19" s="46" t="s">
        <v>7</v>
      </c>
      <c r="C19" s="47"/>
      <c r="D19" s="51" t="s">
        <v>62</v>
      </c>
      <c r="E19" s="52"/>
      <c r="F19" s="53" t="s">
        <v>63</v>
      </c>
      <c r="G19" s="54"/>
      <c r="H19" s="54"/>
      <c r="I19" s="54"/>
      <c r="J19" s="54"/>
      <c r="K19" s="55"/>
      <c r="L19" s="5" t="s">
        <v>10</v>
      </c>
    </row>
    <row r="20" spans="1:12" ht="24.95" customHeight="1" thickBot="1" x14ac:dyDescent="0.35">
      <c r="A20" s="6"/>
      <c r="B20" s="29"/>
      <c r="C20" s="30"/>
      <c r="D20" s="31" t="s">
        <v>61</v>
      </c>
      <c r="E20" s="32"/>
      <c r="F20" s="33" t="s">
        <v>18</v>
      </c>
      <c r="G20" s="34"/>
      <c r="H20" s="34"/>
      <c r="I20" s="34"/>
      <c r="J20" s="34"/>
      <c r="K20" s="35"/>
      <c r="L20" s="5" t="s">
        <v>52</v>
      </c>
    </row>
    <row r="21" spans="1:12" ht="24.95" customHeight="1" thickBot="1" x14ac:dyDescent="0.35">
      <c r="A21" s="7"/>
      <c r="B21" s="29"/>
      <c r="C21" s="30"/>
      <c r="D21" s="31" t="s">
        <v>64</v>
      </c>
      <c r="E21" s="32"/>
      <c r="F21" s="36" t="s">
        <v>59</v>
      </c>
      <c r="G21" s="37"/>
      <c r="H21" s="37"/>
      <c r="I21" s="37"/>
      <c r="J21" s="37"/>
      <c r="K21" s="38"/>
      <c r="L21" s="5"/>
    </row>
    <row r="22" spans="1:12" ht="24.95" customHeight="1" thickBot="1" x14ac:dyDescent="0.35">
      <c r="A22" s="7"/>
      <c r="B22" s="29"/>
      <c r="C22" s="30"/>
      <c r="D22" s="31" t="s">
        <v>65</v>
      </c>
      <c r="E22" s="32"/>
      <c r="F22" s="36" t="s">
        <v>51</v>
      </c>
      <c r="G22" s="37"/>
      <c r="H22" s="37"/>
      <c r="I22" s="37"/>
      <c r="J22" s="37"/>
      <c r="K22" s="38"/>
      <c r="L22" s="5"/>
    </row>
    <row r="23" spans="1:12" ht="24.95" customHeight="1" thickBot="1" x14ac:dyDescent="0.35">
      <c r="A23" s="7"/>
      <c r="B23" s="29"/>
      <c r="C23" s="30"/>
      <c r="D23" s="31" t="s">
        <v>66</v>
      </c>
      <c r="E23" s="32"/>
      <c r="F23" s="33" t="s">
        <v>60</v>
      </c>
      <c r="G23" s="34"/>
      <c r="H23" s="34"/>
      <c r="I23" s="34"/>
      <c r="J23" s="34"/>
      <c r="K23" s="35"/>
      <c r="L23" s="5"/>
    </row>
    <row r="24" spans="1:12" ht="24.95" customHeight="1" thickBot="1" x14ac:dyDescent="0.35">
      <c r="A24" s="7"/>
      <c r="B24" s="29"/>
      <c r="C24" s="30"/>
      <c r="D24" s="31" t="s">
        <v>53</v>
      </c>
      <c r="E24" s="32"/>
      <c r="F24" s="33" t="s">
        <v>54</v>
      </c>
      <c r="G24" s="34"/>
      <c r="H24" s="34"/>
      <c r="I24" s="34"/>
      <c r="J24" s="34"/>
      <c r="K24" s="35"/>
      <c r="L24" s="5"/>
    </row>
    <row r="25" spans="1:12" ht="24.95" customHeight="1" thickBot="1" x14ac:dyDescent="0.35">
      <c r="A25" s="7"/>
      <c r="B25" s="29" t="s">
        <v>55</v>
      </c>
      <c r="C25" s="30"/>
      <c r="D25" s="50">
        <v>0.79166666666666663</v>
      </c>
      <c r="E25" s="32"/>
      <c r="F25" s="33" t="s">
        <v>57</v>
      </c>
      <c r="G25" s="34"/>
      <c r="H25" s="34"/>
      <c r="I25" s="34"/>
      <c r="J25" s="34"/>
      <c r="K25" s="35"/>
      <c r="L25" s="21"/>
    </row>
    <row r="26" spans="1:12" ht="24.95" customHeight="1" thickBot="1" x14ac:dyDescent="0.35">
      <c r="A26" s="10"/>
      <c r="B26" s="48"/>
      <c r="C26" s="49"/>
      <c r="D26" s="50">
        <v>0.8125</v>
      </c>
      <c r="E26" s="32"/>
      <c r="F26" s="33" t="s">
        <v>56</v>
      </c>
      <c r="G26" s="34"/>
      <c r="H26" s="34"/>
      <c r="I26" s="34"/>
      <c r="J26" s="34"/>
      <c r="K26" s="35"/>
      <c r="L26" s="11"/>
    </row>
  </sheetData>
  <mergeCells count="55">
    <mergeCell ref="A1:L1"/>
    <mergeCell ref="B14:C14"/>
    <mergeCell ref="D14:E14"/>
    <mergeCell ref="F14:K14"/>
    <mergeCell ref="A3:L3"/>
    <mergeCell ref="B12:C12"/>
    <mergeCell ref="D12:E12"/>
    <mergeCell ref="F12:K12"/>
    <mergeCell ref="B13:C13"/>
    <mergeCell ref="D13:E13"/>
    <mergeCell ref="F13:K13"/>
    <mergeCell ref="B11:C11"/>
    <mergeCell ref="D11:E11"/>
    <mergeCell ref="F11:K11"/>
    <mergeCell ref="B5:D5"/>
    <mergeCell ref="B6:D6"/>
    <mergeCell ref="B15:C15"/>
    <mergeCell ref="D15:E15"/>
    <mergeCell ref="F15:K15"/>
    <mergeCell ref="B16:C16"/>
    <mergeCell ref="D16:E16"/>
    <mergeCell ref="F16:K16"/>
    <mergeCell ref="B17:C17"/>
    <mergeCell ref="D17:E17"/>
    <mergeCell ref="F17:K17"/>
    <mergeCell ref="D19:E19"/>
    <mergeCell ref="F19:K19"/>
    <mergeCell ref="B26:C26"/>
    <mergeCell ref="D26:E26"/>
    <mergeCell ref="F26:K26"/>
    <mergeCell ref="B22:C22"/>
    <mergeCell ref="D22:E22"/>
    <mergeCell ref="F22:K22"/>
    <mergeCell ref="B23:C23"/>
    <mergeCell ref="D23:E23"/>
    <mergeCell ref="F23:K23"/>
    <mergeCell ref="D25:E25"/>
    <mergeCell ref="F25:K25"/>
    <mergeCell ref="B25:C25"/>
    <mergeCell ref="B7:D7"/>
    <mergeCell ref="B8:D8"/>
    <mergeCell ref="E8:I8"/>
    <mergeCell ref="B24:C24"/>
    <mergeCell ref="D24:E24"/>
    <mergeCell ref="F24:K24"/>
    <mergeCell ref="B20:C20"/>
    <mergeCell ref="D20:E20"/>
    <mergeCell ref="F20:K20"/>
    <mergeCell ref="B21:C21"/>
    <mergeCell ref="D21:E21"/>
    <mergeCell ref="F21:K21"/>
    <mergeCell ref="B18:C18"/>
    <mergeCell ref="D18:E18"/>
    <mergeCell ref="F18:K18"/>
    <mergeCell ref="B19:C19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17"/>
  <sheetViews>
    <sheetView tabSelected="1" zoomScaleNormal="100" zoomScaleSheetLayoutView="145" workbookViewId="0">
      <selection activeCell="N20" sqref="N20"/>
    </sheetView>
  </sheetViews>
  <sheetFormatPr defaultRowHeight="16.5" x14ac:dyDescent="0.3"/>
  <cols>
    <col min="1" max="1" width="9.125" customWidth="1"/>
    <col min="2" max="2" width="13.625" customWidth="1"/>
    <col min="3" max="3" width="48.125" customWidth="1"/>
    <col min="4" max="4" width="7.625" customWidth="1"/>
    <col min="5" max="6" width="13.75" customWidth="1"/>
    <col min="7" max="7" width="7.375" customWidth="1"/>
    <col min="8" max="8" width="0.125" hidden="1" customWidth="1"/>
    <col min="9" max="9" width="0.125" customWidth="1"/>
    <col min="10" max="10" width="7.5" customWidth="1"/>
    <col min="11" max="11" width="13.75" customWidth="1"/>
    <col min="12" max="12" width="37" customWidth="1"/>
    <col min="14" max="14" width="15.25" customWidth="1"/>
    <col min="15" max="15" width="22.875" customWidth="1"/>
  </cols>
  <sheetData>
    <row r="2" spans="1:15" ht="40.5" customHeight="1" x14ac:dyDescent="0.3">
      <c r="B2" s="64" t="s">
        <v>71</v>
      </c>
      <c r="C2" s="64"/>
      <c r="D2" s="64"/>
      <c r="E2" s="64"/>
      <c r="F2" s="64"/>
      <c r="K2" s="64" t="s">
        <v>71</v>
      </c>
      <c r="L2" s="64"/>
      <c r="M2" s="64"/>
      <c r="N2" s="64"/>
      <c r="O2" s="64"/>
    </row>
    <row r="3" spans="1:15" ht="15" customHeight="1" x14ac:dyDescent="0.3">
      <c r="A3" s="12"/>
      <c r="B3" s="13"/>
      <c r="C3" s="13"/>
      <c r="D3" s="14"/>
      <c r="E3" s="14"/>
      <c r="F3" s="14"/>
      <c r="K3" s="13"/>
      <c r="L3" s="13"/>
      <c r="M3" s="14"/>
      <c r="N3" s="14"/>
      <c r="O3" s="14"/>
    </row>
    <row r="4" spans="1:15" ht="17.25" x14ac:dyDescent="0.3">
      <c r="A4" s="12"/>
      <c r="B4" s="15" t="s">
        <v>31</v>
      </c>
      <c r="C4" s="16" t="s">
        <v>19</v>
      </c>
      <c r="D4" s="17" t="s">
        <v>20</v>
      </c>
      <c r="E4" s="17" t="s">
        <v>21</v>
      </c>
      <c r="F4" s="18" t="s">
        <v>11</v>
      </c>
      <c r="K4" s="15" t="s">
        <v>70</v>
      </c>
      <c r="L4" s="16" t="s">
        <v>19</v>
      </c>
      <c r="M4" s="17" t="s">
        <v>20</v>
      </c>
      <c r="N4" s="17" t="s">
        <v>21</v>
      </c>
      <c r="O4" s="18" t="s">
        <v>11</v>
      </c>
    </row>
    <row r="5" spans="1:15" ht="17.25" x14ac:dyDescent="0.3">
      <c r="A5" s="12"/>
      <c r="B5" s="12"/>
      <c r="C5" s="12" t="s">
        <v>29</v>
      </c>
      <c r="D5" s="14">
        <v>1</v>
      </c>
      <c r="E5" s="14">
        <v>3020000</v>
      </c>
      <c r="F5" s="14">
        <f>D5*E5</f>
        <v>3020000</v>
      </c>
      <c r="K5" s="12"/>
      <c r="L5" s="12" t="s">
        <v>29</v>
      </c>
      <c r="M5" s="14">
        <v>1</v>
      </c>
      <c r="N5" s="14">
        <v>3020000</v>
      </c>
      <c r="O5" s="14">
        <f>M5*N5</f>
        <v>3020000</v>
      </c>
    </row>
    <row r="6" spans="1:15" ht="17.25" x14ac:dyDescent="0.3">
      <c r="A6" s="12"/>
      <c r="B6" s="12"/>
      <c r="C6" s="12" t="s">
        <v>22</v>
      </c>
      <c r="D6" s="14">
        <v>20</v>
      </c>
      <c r="E6" s="14">
        <v>90000</v>
      </c>
      <c r="F6" s="14">
        <f>D6*E6</f>
        <v>1800000</v>
      </c>
      <c r="K6" s="12"/>
      <c r="L6" s="12" t="s">
        <v>22</v>
      </c>
      <c r="M6" s="14">
        <v>18</v>
      </c>
      <c r="N6" s="14">
        <v>90000</v>
      </c>
      <c r="O6" s="14">
        <f>M6*N6</f>
        <v>1620000</v>
      </c>
    </row>
    <row r="7" spans="1:15" ht="17.25" x14ac:dyDescent="0.3">
      <c r="A7" s="12"/>
      <c r="B7" s="12"/>
      <c r="C7" s="19" t="s">
        <v>23</v>
      </c>
      <c r="D7" s="20"/>
      <c r="E7" s="20"/>
      <c r="F7" s="20">
        <f>SUM(F5:F6)</f>
        <v>4820000</v>
      </c>
      <c r="K7" s="12"/>
      <c r="L7" s="19" t="s">
        <v>23</v>
      </c>
      <c r="M7" s="20"/>
      <c r="N7" s="20"/>
      <c r="O7" s="20">
        <f>SUM(O5:O6)</f>
        <v>4640000</v>
      </c>
    </row>
    <row r="8" spans="1:15" ht="17.25" x14ac:dyDescent="0.3">
      <c r="A8" s="12"/>
      <c r="B8" s="12"/>
      <c r="C8" s="12" t="s">
        <v>30</v>
      </c>
      <c r="D8" s="14">
        <v>1</v>
      </c>
      <c r="E8" s="14">
        <v>450000</v>
      </c>
      <c r="F8" s="14">
        <f>D8*E8</f>
        <v>450000</v>
      </c>
      <c r="K8" s="12"/>
      <c r="L8" s="12" t="s">
        <v>30</v>
      </c>
      <c r="M8" s="14">
        <v>1</v>
      </c>
      <c r="N8" s="14">
        <v>450000</v>
      </c>
      <c r="O8" s="14">
        <f>M8*N8</f>
        <v>450000</v>
      </c>
    </row>
    <row r="9" spans="1:15" ht="17.25" x14ac:dyDescent="0.3">
      <c r="A9" s="12"/>
      <c r="B9" s="12"/>
      <c r="C9" s="12" t="s">
        <v>24</v>
      </c>
      <c r="D9" s="14">
        <v>1</v>
      </c>
      <c r="E9" s="14">
        <v>250000</v>
      </c>
      <c r="F9" s="14">
        <f t="shared" ref="F9" si="0">D9*E9</f>
        <v>250000</v>
      </c>
      <c r="K9" s="12"/>
      <c r="L9" s="12" t="s">
        <v>24</v>
      </c>
      <c r="M9" s="14">
        <v>1</v>
      </c>
      <c r="N9" s="14">
        <v>250000</v>
      </c>
      <c r="O9" s="14">
        <f t="shared" ref="O9" si="1">M9*N9</f>
        <v>250000</v>
      </c>
    </row>
    <row r="10" spans="1:15" ht="17.25" x14ac:dyDescent="0.3">
      <c r="A10" s="12"/>
      <c r="B10" s="12"/>
      <c r="C10" s="12" t="s">
        <v>25</v>
      </c>
      <c r="D10" s="14">
        <v>20</v>
      </c>
      <c r="E10" s="22">
        <f>5000</f>
        <v>5000</v>
      </c>
      <c r="F10" s="22">
        <f>E10*D10</f>
        <v>100000</v>
      </c>
      <c r="K10" s="12"/>
      <c r="L10" s="12" t="s">
        <v>25</v>
      </c>
      <c r="M10" s="14">
        <v>18</v>
      </c>
      <c r="N10" s="22">
        <f>5000</f>
        <v>5000</v>
      </c>
      <c r="O10" s="22">
        <f>N10*M10</f>
        <v>90000</v>
      </c>
    </row>
    <row r="11" spans="1:15" ht="17.25" x14ac:dyDescent="0.3">
      <c r="A11" s="12"/>
      <c r="B11" s="12"/>
      <c r="C11" s="12" t="s">
        <v>26</v>
      </c>
      <c r="D11" s="14">
        <v>20</v>
      </c>
      <c r="E11" s="22">
        <v>30000</v>
      </c>
      <c r="F11" s="22">
        <f>E11*D11</f>
        <v>600000</v>
      </c>
      <c r="K11" s="12"/>
      <c r="L11" s="12" t="s">
        <v>26</v>
      </c>
      <c r="M11" s="14">
        <v>18</v>
      </c>
      <c r="N11" s="22">
        <v>30000</v>
      </c>
      <c r="O11" s="22">
        <f>N11*M11</f>
        <v>540000</v>
      </c>
    </row>
    <row r="12" spans="1:15" ht="17.25" x14ac:dyDescent="0.3">
      <c r="A12" s="12"/>
      <c r="B12" s="12"/>
      <c r="C12" s="12" t="s">
        <v>35</v>
      </c>
      <c r="D12" s="14">
        <v>20</v>
      </c>
      <c r="E12" s="22">
        <v>12500</v>
      </c>
      <c r="F12" s="22">
        <f t="shared" ref="F12:F14" si="2">E12*D12</f>
        <v>250000</v>
      </c>
      <c r="K12" s="12"/>
      <c r="L12" s="12" t="s">
        <v>35</v>
      </c>
      <c r="M12" s="14">
        <v>18</v>
      </c>
      <c r="N12" s="22">
        <v>12500</v>
      </c>
      <c r="O12" s="22">
        <f t="shared" ref="O12:O14" si="3">N12*M12</f>
        <v>225000</v>
      </c>
    </row>
    <row r="13" spans="1:15" ht="17.25" x14ac:dyDescent="0.3">
      <c r="A13" s="12"/>
      <c r="B13" s="12"/>
      <c r="C13" s="12" t="s">
        <v>36</v>
      </c>
      <c r="D13" s="14">
        <v>20</v>
      </c>
      <c r="E13" s="22">
        <v>20000</v>
      </c>
      <c r="F13" s="22">
        <f t="shared" si="2"/>
        <v>400000</v>
      </c>
      <c r="K13" s="12"/>
      <c r="L13" s="12" t="s">
        <v>36</v>
      </c>
      <c r="M13" s="14">
        <v>18</v>
      </c>
      <c r="N13" s="22">
        <v>20000</v>
      </c>
      <c r="O13" s="22">
        <f t="shared" si="3"/>
        <v>360000</v>
      </c>
    </row>
    <row r="14" spans="1:15" ht="17.25" x14ac:dyDescent="0.3">
      <c r="A14" s="12"/>
      <c r="B14" s="12"/>
      <c r="C14" s="12" t="s">
        <v>33</v>
      </c>
      <c r="D14" s="14">
        <v>10</v>
      </c>
      <c r="E14" s="22">
        <v>140000</v>
      </c>
      <c r="F14" s="22">
        <f t="shared" si="2"/>
        <v>1400000</v>
      </c>
      <c r="K14" s="12"/>
      <c r="L14" s="12" t="s">
        <v>33</v>
      </c>
      <c r="M14" s="14">
        <v>10</v>
      </c>
      <c r="N14" s="22">
        <v>140000</v>
      </c>
      <c r="O14" s="22">
        <f t="shared" si="3"/>
        <v>1400000</v>
      </c>
    </row>
    <row r="15" spans="1:15" ht="17.25" x14ac:dyDescent="0.3">
      <c r="A15" s="12"/>
      <c r="B15" s="12"/>
      <c r="C15" s="12" t="s">
        <v>32</v>
      </c>
      <c r="D15" s="14">
        <v>20</v>
      </c>
      <c r="E15" s="22">
        <v>15000</v>
      </c>
      <c r="F15" s="22">
        <f>E15*D15</f>
        <v>300000</v>
      </c>
      <c r="K15" s="12"/>
      <c r="L15" s="12" t="s">
        <v>32</v>
      </c>
      <c r="M15" s="14">
        <v>18</v>
      </c>
      <c r="N15" s="22">
        <v>15000</v>
      </c>
      <c r="O15" s="22">
        <f>N15*M15</f>
        <v>270000</v>
      </c>
    </row>
    <row r="16" spans="1:15" ht="17.25" x14ac:dyDescent="0.3">
      <c r="A16" s="12"/>
      <c r="B16" s="12"/>
      <c r="C16" s="19" t="s">
        <v>23</v>
      </c>
      <c r="D16" s="20"/>
      <c r="E16" s="20"/>
      <c r="F16" s="20">
        <f>SUM(F8:F15)</f>
        <v>3750000</v>
      </c>
      <c r="K16" s="12"/>
      <c r="L16" s="19" t="s">
        <v>23</v>
      </c>
      <c r="M16" s="20"/>
      <c r="N16" s="20"/>
      <c r="O16" s="20">
        <f>SUM(O8:O15)</f>
        <v>3585000</v>
      </c>
    </row>
    <row r="17" spans="3:15" ht="20.25" x14ac:dyDescent="0.3">
      <c r="C17" s="23" t="s">
        <v>34</v>
      </c>
      <c r="D17" s="24"/>
      <c r="E17" s="24"/>
      <c r="F17" s="25">
        <f>F7-F16</f>
        <v>1070000</v>
      </c>
      <c r="L17" s="23" t="s">
        <v>34</v>
      </c>
      <c r="M17" s="24"/>
      <c r="N17" s="24"/>
      <c r="O17" s="25">
        <f>O7-O16</f>
        <v>1055000</v>
      </c>
    </row>
  </sheetData>
  <mergeCells count="2">
    <mergeCell ref="B2:F2"/>
    <mergeCell ref="K2:O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비발디 1박2일 주한외국인 SNS 기자단 팸투어(일정)</vt:lpstr>
      <vt:lpstr>비발디 1박2일 주한외국인 SNS 기자단 팸투어(비용)</vt:lpstr>
      <vt:lpstr>'비발디 1박2일 주한외국인 SNS 기자단 팸투어(비용)'!Print_Area</vt:lpstr>
      <vt:lpstr>'비발디 1박2일 주한외국인 SNS 기자단 팸투어(일정)'!Print_Area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2020-11-20T01:33:33Z</cp:lastPrinted>
  <dcterms:created xsi:type="dcterms:W3CDTF">2020-10-14T01:12:53Z</dcterms:created>
  <dcterms:modified xsi:type="dcterms:W3CDTF">2021-02-18T02:23:37Z</dcterms:modified>
</cp:coreProperties>
</file>